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ouglas Builders\Documents\Jamberoo Touch\2025-26 Summer\"/>
    </mc:Choice>
  </mc:AlternateContent>
  <xr:revisionPtr revIDLastSave="0" documentId="8_{9DECF07D-C45C-474C-B729-14E5A2C79B3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am rego" sheetId="2" r:id="rId1"/>
  </sheets>
  <definedNames>
    <definedName name="_xlnm.Print_Area" localSheetId="0">'Team rego'!$B$2:$K$57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J17" i="2"/>
  <c r="K31" i="2" l="1"/>
  <c r="J27" i="2"/>
  <c r="J26" i="2"/>
  <c r="J25" i="2"/>
  <c r="J24" i="2"/>
  <c r="J23" i="2"/>
  <c r="J22" i="2"/>
  <c r="J21" i="2"/>
  <c r="J20" i="2"/>
  <c r="J19" i="2"/>
  <c r="J18" i="2"/>
  <c r="J16" i="2"/>
  <c r="J15" i="2"/>
  <c r="J14" i="2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J13" i="2" l="1"/>
  <c r="K13" i="2" s="1"/>
  <c r="K33" i="2" l="1"/>
</calcChain>
</file>

<file path=xl/sharedStrings.xml><?xml version="1.0" encoding="utf-8"?>
<sst xmlns="http://schemas.openxmlformats.org/spreadsheetml/2006/main" count="62" uniqueCount="60">
  <si>
    <t>TEAM NAME:</t>
  </si>
  <si>
    <t>D.O.B.</t>
  </si>
  <si>
    <t>Shirt Size</t>
  </si>
  <si>
    <t>Player Name</t>
  </si>
  <si>
    <t>Home Phone</t>
  </si>
  <si>
    <t>Mobile #</t>
  </si>
  <si>
    <t>$</t>
  </si>
  <si>
    <t>JAMBEROO TOUCH ASSOCIATION - REGISTRATION SHEET</t>
  </si>
  <si>
    <t xml:space="preserve"> = compulsory information</t>
  </si>
  <si>
    <t>M</t>
  </si>
  <si>
    <t>S</t>
  </si>
  <si>
    <t>L</t>
  </si>
  <si>
    <t>XL</t>
  </si>
  <si>
    <t>2XL</t>
  </si>
  <si>
    <t>3XL</t>
  </si>
  <si>
    <t>5XL</t>
  </si>
  <si>
    <t>Shirt design:</t>
  </si>
  <si>
    <t>4K</t>
  </si>
  <si>
    <t>6K</t>
  </si>
  <si>
    <t>8K</t>
  </si>
  <si>
    <t>10K</t>
  </si>
  <si>
    <t>12K</t>
  </si>
  <si>
    <t>14K</t>
  </si>
  <si>
    <t>16K</t>
  </si>
  <si>
    <t>4XL</t>
  </si>
  <si>
    <t>A.</t>
  </si>
  <si>
    <t>Grand final day</t>
  </si>
  <si>
    <t>Male / Female</t>
  </si>
  <si>
    <t>If born AFTER this date, you are ineligible to play (not being 13 on grand final day)</t>
  </si>
  <si>
    <t>Total EFT required:</t>
  </si>
  <si>
    <t>ACKNOWLEDGEMENTS (COMPULSORY):</t>
  </si>
  <si>
    <t>Yes</t>
  </si>
  <si>
    <t>Banking details:</t>
  </si>
  <si>
    <t>Email address for sending logos:</t>
  </si>
  <si>
    <t>admin@jamberootouch.com.au</t>
  </si>
  <si>
    <t>BSB: 012709</t>
  </si>
  <si>
    <t>Account number: 200816469</t>
  </si>
  <si>
    <t>No</t>
  </si>
  <si>
    <t>Male</t>
  </si>
  <si>
    <t>Female</t>
  </si>
  <si>
    <t>New logo required?</t>
  </si>
  <si>
    <t>1st choice</t>
  </si>
  <si>
    <t>2nd choice</t>
  </si>
  <si>
    <t>Please use "plain english" to describe</t>
  </si>
  <si>
    <t>If born ON or BEFORE this date, you are a senior</t>
  </si>
  <si>
    <t>Full name</t>
  </si>
  <si>
    <t>Email address</t>
  </si>
  <si>
    <t>Team Manager</t>
  </si>
  <si>
    <t>Team Referee #1:</t>
  </si>
  <si>
    <t>Team Referee #2:</t>
  </si>
  <si>
    <t>When making payment via EFT, please clearly identify your team in the reference details</t>
  </si>
  <si>
    <r>
      <t>Junior?</t>
    </r>
    <r>
      <rPr>
        <b/>
        <sz val="5"/>
        <color theme="0"/>
        <rFont val="Arial"/>
        <family val="2"/>
      </rPr>
      <t xml:space="preserve"> (refer </t>
    </r>
    <r>
      <rPr>
        <b/>
        <vertAlign val="superscript"/>
        <sz val="5"/>
        <color theme="0"/>
        <rFont val="Arial"/>
        <family val="2"/>
      </rPr>
      <t>A.)</t>
    </r>
  </si>
  <si>
    <t>YES / NO</t>
  </si>
  <si>
    <t>Existing 
Logo Required</t>
  </si>
  <si>
    <t>Team Nomination (Sponsors)</t>
  </si>
  <si>
    <t xml:space="preserve">Colour 1 </t>
  </si>
  <si>
    <t xml:space="preserve">Colour 2 </t>
  </si>
  <si>
    <t xml:space="preserve">Colour 3 </t>
  </si>
  <si>
    <t>Seniors: $80
Juniors: $50 (must be &gt;=13 and &lt;18 on GF day):</t>
  </si>
  <si>
    <t>Summer Competition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</si>
</sst>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d/m/yyyy;@"/>
    <numFmt numFmtId="166" formatCode="d/m/yyyy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i/>
      <sz val="10"/>
      <name val="Arial"/>
      <family val="2"/>
    </font>
    <font>
      <b/>
      <i/>
      <u/>
      <sz val="8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sz val="8"/>
      <color rgb="FF000000"/>
      <name val="Segoe UI"/>
      <family val="2"/>
    </font>
    <font>
      <sz val="8"/>
      <name val="Arial"/>
      <family val="2"/>
    </font>
    <font>
      <b/>
      <sz val="5"/>
      <color theme="0"/>
      <name val="Arial"/>
      <family val="2"/>
    </font>
    <font>
      <b/>
      <vertAlign val="superscript"/>
      <sz val="5"/>
      <color theme="0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9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43" fontId="10" fillId="3" borderId="3" xfId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43" fontId="11" fillId="3" borderId="9" xfId="1" applyFont="1" applyFill="1" applyBorder="1" applyAlignment="1">
      <alignment horizontal="left"/>
    </xf>
    <xf numFmtId="43" fontId="11" fillId="3" borderId="10" xfId="1" applyFont="1" applyFill="1" applyBorder="1" applyAlignment="1">
      <alignment horizontal="center" wrapText="1"/>
    </xf>
    <xf numFmtId="43" fontId="11" fillId="3" borderId="10" xfId="1" applyFont="1" applyFill="1" applyBorder="1"/>
    <xf numFmtId="0" fontId="11" fillId="3" borderId="11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3" fillId="0" borderId="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6" fontId="3" fillId="0" borderId="3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2" fillId="2" borderId="2" xfId="1" applyFont="1" applyFill="1" applyBorder="1" applyAlignment="1">
      <alignment horizontal="left" vertical="center"/>
    </xf>
    <xf numFmtId="165" fontId="11" fillId="3" borderId="10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 vertical="center"/>
    </xf>
    <xf numFmtId="0" fontId="0" fillId="0" borderId="5" xfId="0" applyBorder="1"/>
    <xf numFmtId="0" fontId="1" fillId="0" borderId="0" xfId="0" quotePrefix="1" applyFont="1"/>
    <xf numFmtId="165" fontId="1" fillId="0" borderId="3" xfId="1" applyNumberFormat="1" applyFont="1" applyFill="1" applyBorder="1" applyAlignment="1">
      <alignment horizontal="center" vertical="center"/>
    </xf>
    <xf numFmtId="0" fontId="1" fillId="0" borderId="0" xfId="0" applyFont="1"/>
    <xf numFmtId="166" fontId="0" fillId="0" borderId="0" xfId="0" applyNumberFormat="1" applyAlignment="1">
      <alignment horizontal="center"/>
    </xf>
    <xf numFmtId="43" fontId="1" fillId="0" borderId="0" xfId="1" applyFont="1" applyFill="1"/>
    <xf numFmtId="0" fontId="0" fillId="0" borderId="0" xfId="0" applyAlignment="1">
      <alignment vertical="top"/>
    </xf>
    <xf numFmtId="0" fontId="7" fillId="0" borderId="0" xfId="0" applyFont="1"/>
    <xf numFmtId="0" fontId="8" fillId="0" borderId="0" xfId="0" applyFont="1"/>
    <xf numFmtId="0" fontId="12" fillId="0" borderId="0" xfId="0" applyFont="1" applyAlignment="1">
      <alignment horizontal="left"/>
    </xf>
    <xf numFmtId="0" fontId="9" fillId="0" borderId="0" xfId="3" applyFill="1" applyAlignment="1" applyProtection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indent="6"/>
    </xf>
    <xf numFmtId="0" fontId="8" fillId="6" borderId="16" xfId="0" applyFont="1" applyFill="1" applyBorder="1"/>
    <xf numFmtId="0" fontId="8" fillId="6" borderId="17" xfId="0" applyFont="1" applyFill="1" applyBorder="1"/>
    <xf numFmtId="0" fontId="8" fillId="6" borderId="7" xfId="0" applyFont="1" applyFill="1" applyBorder="1" applyAlignment="1">
      <alignment wrapText="1"/>
    </xf>
    <xf numFmtId="0" fontId="8" fillId="6" borderId="0" xfId="0" applyFont="1" applyFill="1" applyAlignment="1">
      <alignment wrapText="1"/>
    </xf>
    <xf numFmtId="0" fontId="8" fillId="6" borderId="19" xfId="0" applyFont="1" applyFill="1" applyBorder="1" applyAlignment="1">
      <alignment wrapText="1"/>
    </xf>
    <xf numFmtId="0" fontId="8" fillId="6" borderId="20" xfId="0" applyFont="1" applyFill="1" applyBorder="1" applyAlignment="1">
      <alignment vertical="top"/>
    </xf>
    <xf numFmtId="0" fontId="8" fillId="6" borderId="6" xfId="0" applyFont="1" applyFill="1" applyBorder="1" applyAlignment="1">
      <alignment wrapText="1"/>
    </xf>
    <xf numFmtId="0" fontId="8" fillId="6" borderId="21" xfId="0" applyFont="1" applyFill="1" applyBorder="1" applyAlignment="1">
      <alignment wrapText="1"/>
    </xf>
    <xf numFmtId="0" fontId="15" fillId="6" borderId="18" xfId="0" applyFont="1" applyFill="1" applyBorder="1" applyAlignment="1">
      <alignment horizontal="left" vertical="top" indent="2"/>
    </xf>
    <xf numFmtId="0" fontId="9" fillId="0" borderId="0" xfId="3" applyFill="1" applyAlignment="1" applyProtection="1">
      <alignment horizontal="left" vertical="center" indent="2"/>
    </xf>
    <xf numFmtId="0" fontId="18" fillId="0" borderId="0" xfId="0" applyFont="1" applyAlignment="1">
      <alignment horizontal="left" vertical="center" indent="3"/>
    </xf>
    <xf numFmtId="166" fontId="0" fillId="0" borderId="0" xfId="0" applyNumberFormat="1" applyAlignment="1">
      <alignment horizontal="right" indent="2"/>
    </xf>
    <xf numFmtId="49" fontId="1" fillId="0" borderId="3" xfId="1" applyNumberFormat="1" applyFont="1" applyFill="1" applyBorder="1" applyAlignment="1" applyProtection="1">
      <alignment horizontal="center" vertical="center" wrapText="1"/>
      <protection locked="0"/>
    </xf>
    <xf numFmtId="43" fontId="1" fillId="0" borderId="3" xfId="1" applyFont="1" applyFill="1" applyBorder="1" applyAlignment="1" applyProtection="1">
      <alignment horizontal="left" vertical="center"/>
      <protection locked="0"/>
    </xf>
    <xf numFmtId="43" fontId="3" fillId="0" borderId="3" xfId="1" applyFont="1" applyFill="1" applyBorder="1" applyAlignment="1" applyProtection="1">
      <alignment horizontal="center" vertical="center" wrapText="1"/>
      <protection locked="0"/>
    </xf>
    <xf numFmtId="0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43" fontId="1" fillId="0" borderId="3" xfId="1" applyFont="1" applyFill="1" applyBorder="1" applyAlignment="1" applyProtection="1">
      <alignment vertical="center"/>
      <protection locked="0"/>
    </xf>
    <xf numFmtId="165" fontId="1" fillId="0" borderId="3" xfId="1" applyNumberFormat="1" applyFont="1" applyFill="1" applyBorder="1" applyAlignment="1" applyProtection="1">
      <alignment horizontal="center" vertical="center"/>
      <protection locked="0"/>
    </xf>
    <xf numFmtId="43" fontId="3" fillId="0" borderId="3" xfId="1" applyFont="1" applyFill="1" applyBorder="1" applyAlignment="1" applyProtection="1">
      <alignment vertical="center"/>
      <protection locked="0"/>
    </xf>
    <xf numFmtId="43" fontId="3" fillId="5" borderId="3" xfId="1" applyFont="1" applyFill="1" applyBorder="1" applyAlignment="1" applyProtection="1">
      <alignment horizontal="left" vertical="center"/>
      <protection locked="0"/>
    </xf>
    <xf numFmtId="43" fontId="3" fillId="5" borderId="3" xfId="1" applyFont="1" applyFill="1" applyBorder="1" applyAlignment="1" applyProtection="1">
      <alignment horizontal="center" vertical="center" wrapText="1"/>
      <protection locked="0"/>
    </xf>
    <xf numFmtId="0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43" fontId="3" fillId="5" borderId="3" xfId="1" applyFont="1" applyFill="1" applyBorder="1" applyAlignment="1" applyProtection="1">
      <alignment vertical="center"/>
      <protection locked="0"/>
    </xf>
    <xf numFmtId="43" fontId="1" fillId="0" borderId="3" xfId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43" fontId="11" fillId="3" borderId="25" xfId="1" applyFont="1" applyFill="1" applyBorder="1" applyAlignment="1">
      <alignment horizontal="center" wrapTex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indent="4"/>
      <protection locked="0"/>
    </xf>
    <xf numFmtId="166" fontId="1" fillId="0" borderId="0" xfId="0" applyNumberFormat="1" applyFont="1" applyAlignment="1">
      <alignment horizontal="right" vertical="center" indent="2"/>
    </xf>
    <xf numFmtId="0" fontId="11" fillId="5" borderId="0" xfId="0" applyFont="1" applyFill="1" applyAlignment="1">
      <alignment horizontal="center" vertical="center"/>
    </xf>
    <xf numFmtId="0" fontId="1" fillId="7" borderId="0" xfId="0" applyFont="1" applyFill="1" applyAlignment="1">
      <alignment wrapText="1"/>
    </xf>
    <xf numFmtId="0" fontId="13" fillId="3" borderId="0" xfId="0" applyFont="1" applyFill="1" applyAlignment="1">
      <alignment wrapText="1"/>
    </xf>
    <xf numFmtId="43" fontId="4" fillId="0" borderId="2" xfId="1" applyFont="1" applyFill="1" applyBorder="1" applyAlignment="1" applyProtection="1">
      <alignment horizontal="left" vertical="center"/>
      <protection locked="0"/>
    </xf>
    <xf numFmtId="43" fontId="5" fillId="0" borderId="4" xfId="1" applyFont="1" applyFill="1" applyBorder="1" applyAlignment="1" applyProtection="1">
      <alignment horizontal="left" vertical="center"/>
      <protection locked="0"/>
    </xf>
    <xf numFmtId="43" fontId="5" fillId="0" borderId="8" xfId="1" applyFont="1" applyFill="1" applyBorder="1" applyAlignment="1" applyProtection="1">
      <alignment horizontal="left" vertical="center"/>
      <protection locked="0"/>
    </xf>
    <xf numFmtId="43" fontId="11" fillId="3" borderId="12" xfId="1" applyFont="1" applyFill="1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164" fontId="6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43" fontId="1" fillId="0" borderId="3" xfId="1" applyFont="1" applyFill="1" applyBorder="1" applyAlignment="1" applyProtection="1">
      <alignment vertical="center"/>
      <protection locked="0"/>
    </xf>
    <xf numFmtId="43" fontId="23" fillId="2" borderId="2" xfId="1" applyFont="1" applyFill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43" fontId="2" fillId="2" borderId="2" xfId="1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3" fontId="2" fillId="2" borderId="12" xfId="1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3" fontId="11" fillId="3" borderId="22" xfId="1" applyFont="1" applyFill="1" applyBorder="1" applyAlignment="1">
      <alignment horizontal="center" wrapText="1"/>
    </xf>
    <xf numFmtId="0" fontId="0" fillId="0" borderId="23" xfId="0" applyBorder="1" applyAlignment="1">
      <alignment horizontal="center"/>
    </xf>
    <xf numFmtId="43" fontId="9" fillId="0" borderId="3" xfId="3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8" fillId="6" borderId="18" xfId="0" applyFont="1" applyFill="1" applyBorder="1" applyAlignment="1">
      <alignment horizontal="left" vertical="center" wrapText="1" indent="1"/>
    </xf>
    <xf numFmtId="0" fontId="18" fillId="6" borderId="0" xfId="0" applyFont="1" applyFill="1" applyAlignment="1">
      <alignment horizontal="left" vertical="center" wrapText="1" indent="1"/>
    </xf>
    <xf numFmtId="0" fontId="18" fillId="6" borderId="19" xfId="0" applyFont="1" applyFill="1" applyBorder="1" applyAlignment="1">
      <alignment horizontal="left" vertical="center" wrapText="1" indent="1"/>
    </xf>
    <xf numFmtId="0" fontId="20" fillId="0" borderId="18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20" fillId="0" borderId="19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6" borderId="18" xfId="0" applyFont="1" applyFill="1" applyBorder="1" applyAlignment="1">
      <alignment horizontal="left" vertical="top" wrapText="1" indent="3"/>
    </xf>
    <xf numFmtId="0" fontId="8" fillId="6" borderId="0" xfId="0" applyFont="1" applyFill="1" applyAlignment="1">
      <alignment horizontal="left" wrapText="1" indent="3"/>
    </xf>
    <xf numFmtId="0" fontId="8" fillId="6" borderId="19" xfId="0" applyFont="1" applyFill="1" applyBorder="1" applyAlignment="1">
      <alignment horizontal="left" wrapText="1" indent="3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9">
    <dxf>
      <font>
        <color rgb="FF9C0006"/>
      </font>
      <fill>
        <patternFill>
          <bgColor rgb="FFFF9999"/>
        </patternFill>
      </fill>
    </dxf>
    <dxf>
      <font>
        <color rgb="FF9C0006"/>
      </font>
      <fill>
        <patternFill>
          <bgColor rgb="FFFF9999"/>
        </patternFill>
      </fill>
    </dxf>
    <dxf>
      <font>
        <color rgb="FF9C0006"/>
      </font>
      <fill>
        <patternFill>
          <bgColor rgb="FFFF9999"/>
        </patternFill>
      </fill>
    </dxf>
    <dxf>
      <font>
        <color rgb="FF9C0006"/>
      </font>
      <fill>
        <patternFill>
          <bgColor rgb="FFFF9999"/>
        </patternFill>
      </fill>
    </dxf>
    <dxf>
      <font>
        <color rgb="FF9C0006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9999"/>
        </patternFill>
      </fill>
    </dxf>
    <dxf>
      <font>
        <color rgb="FF9C0006"/>
      </font>
      <fill>
        <patternFill>
          <bgColor rgb="FFFF9999"/>
        </patternFill>
      </fill>
    </dxf>
    <dxf>
      <font>
        <color rgb="FF9C0006"/>
      </font>
      <fill>
        <patternFill>
          <bgColor rgb="FFFF9999"/>
        </patternFill>
      </fill>
    </dxf>
  </dxfs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55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247443</xdr:colOff>
      <xdr:row>28</xdr:row>
      <xdr:rowOff>30645</xdr:rowOff>
    </xdr:from>
    <xdr:to>
      <xdr:col>6</xdr:col>
      <xdr:colOff>598626</xdr:colOff>
      <xdr:row>32</xdr:row>
      <xdr:rowOff>84707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18881" y="6602895"/>
          <a:ext cx="6637683" cy="732718"/>
        </a:xfrm>
        <a:prstGeom prst="flowChartProcess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en-AU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Please note:  </a:t>
          </a:r>
          <a:r>
            <a:rPr lang="en-A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you require a new logo on your shirts, there will be an additional cost of $20 per team (you will need to provide a high quality resolution file along with this registration form).  The Committee will assist in coordinating the ordering of shirts but takes NO RESPONSIBILITY for errors made.</a:t>
          </a:r>
          <a:endParaRPr lang="en-AU" sz="1000"/>
        </a:p>
      </xdr:txBody>
    </xdr:sp>
    <xdr:clientData/>
  </xdr:twoCellAnchor>
  <xdr:twoCellAnchor>
    <xdr:from>
      <xdr:col>6</xdr:col>
      <xdr:colOff>598626</xdr:colOff>
      <xdr:row>30</xdr:row>
      <xdr:rowOff>37271</xdr:rowOff>
    </xdr:from>
    <xdr:to>
      <xdr:col>7</xdr:col>
      <xdr:colOff>214212</xdr:colOff>
      <xdr:row>30</xdr:row>
      <xdr:rowOff>37280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endCxn id="4" idx="3"/>
        </xdr:cNvCxnSpPr>
      </xdr:nvCxnSpPr>
      <xdr:spPr>
        <a:xfrm flipH="1">
          <a:off x="6956564" y="6954802"/>
          <a:ext cx="603804" cy="9"/>
        </a:xfrm>
        <a:prstGeom prst="straightConnector1">
          <a:avLst/>
        </a:prstGeom>
        <a:ln w="25400">
          <a:solidFill>
            <a:schemeClr val="tx1"/>
          </a:solidFill>
          <a:headEnd w="med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79513</xdr:colOff>
      <xdr:row>36</xdr:row>
      <xdr:rowOff>26505</xdr:rowOff>
    </xdr:from>
    <xdr:to>
      <xdr:col>5</xdr:col>
      <xdr:colOff>284922</xdr:colOff>
      <xdr:row>38</xdr:row>
      <xdr:rowOff>218661</xdr:rowOff>
    </xdr:to>
    <xdr:sp macro="" textlink="">
      <xdr:nvSpPr>
        <xdr:cNvPr id="27" name="Right Brac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538330" y="8136835"/>
          <a:ext cx="205409" cy="6824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53</xdr:row>
          <xdr:rowOff>95250</xdr:rowOff>
        </xdr:from>
        <xdr:to>
          <xdr:col>9</xdr:col>
          <xdr:colOff>88900</xdr:colOff>
          <xdr:row>55</xdr:row>
          <xdr:rowOff>38100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Please tick this box if you require a formal receipt to be issued for sponsorship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19050</xdr:colOff>
      <xdr:row>48</xdr:row>
      <xdr:rowOff>152400</xdr:rowOff>
    </xdr:from>
    <xdr:to>
      <xdr:col>8</xdr:col>
      <xdr:colOff>914400</xdr:colOff>
      <xdr:row>51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2425" y="10458450"/>
          <a:ext cx="888682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By submitting this form as team manager I am accpting the responisbilty of communicating between Jamberoo Touch and our team.</a:t>
          </a:r>
          <a:b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also aknowledge to the policy and proceedures of Jamberoo Touch.</a:t>
          </a:r>
          <a:r>
            <a:rPr lang="en-AU"/>
            <a:t> </a:t>
          </a:r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@jamberootouch.com.au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64"/>
  <sheetViews>
    <sheetView tabSelected="1" zoomScale="80" zoomScaleNormal="80" workbookViewId="0">
      <selection activeCell="C3" sqref="C3"/>
    </sheetView>
  </sheetViews>
  <sheetFormatPr defaultColWidth="9" defaultRowHeight="12.5" x14ac:dyDescent="0.25"/>
  <cols>
    <col min="1" max="1" width="1" customWidth="1"/>
    <col min="2" max="2" width="4" customWidth="1"/>
    <col min="3" max="3" width="28.7265625" customWidth="1"/>
    <col min="4" max="5" width="10.26953125" customWidth="1"/>
    <col min="6" max="6" width="40.81640625" customWidth="1"/>
    <col min="7" max="7" width="14.81640625" bestFit="1" customWidth="1"/>
    <col min="8" max="8" width="14.81640625" style="1" customWidth="1"/>
    <col min="9" max="9" width="13.81640625" style="2" customWidth="1"/>
    <col min="10" max="10" width="13.1796875" style="2" customWidth="1"/>
    <col min="11" max="11" width="8.7265625" style="2" customWidth="1"/>
    <col min="12" max="12" width="9.81640625" style="1" customWidth="1"/>
    <col min="13" max="15" width="9" hidden="1" customWidth="1"/>
    <col min="16" max="16" width="9.81640625" hidden="1" customWidth="1"/>
  </cols>
  <sheetData>
    <row r="1" spans="1:16" ht="6.25" customHeight="1" x14ac:dyDescent="0.25">
      <c r="A1" s="2"/>
      <c r="B1" s="2"/>
      <c r="C1" s="2"/>
      <c r="D1" s="2"/>
      <c r="E1" s="2"/>
      <c r="F1" s="2"/>
      <c r="G1" s="2"/>
      <c r="H1" s="2"/>
    </row>
    <row r="2" spans="1:16" ht="20" x14ac:dyDescent="0.4">
      <c r="A2" s="2"/>
      <c r="B2" s="2"/>
      <c r="C2" s="13" t="s">
        <v>7</v>
      </c>
      <c r="D2" s="2"/>
      <c r="E2" s="2"/>
      <c r="F2" s="2"/>
      <c r="G2" s="2"/>
      <c r="H2" s="21"/>
      <c r="I2" s="16" t="s">
        <v>8</v>
      </c>
    </row>
    <row r="3" spans="1:16" ht="13" x14ac:dyDescent="0.3">
      <c r="A3" s="2"/>
      <c r="B3" s="2"/>
      <c r="C3" s="12" t="s">
        <v>59</v>
      </c>
      <c r="D3" s="2"/>
      <c r="E3" s="2"/>
      <c r="F3" s="2"/>
      <c r="G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6"/>
    </row>
    <row r="5" spans="1:16" ht="27.25" customHeight="1" x14ac:dyDescent="0.25">
      <c r="C5" s="6" t="s">
        <v>0</v>
      </c>
      <c r="D5" s="69"/>
      <c r="E5" s="70"/>
      <c r="F5" s="70"/>
      <c r="G5" s="71"/>
      <c r="H5" s="66"/>
      <c r="I5" s="68" t="s">
        <v>53</v>
      </c>
      <c r="J5" s="67" t="s">
        <v>52</v>
      </c>
    </row>
    <row r="6" spans="1:16" ht="6.25" customHeight="1" x14ac:dyDescent="0.25">
      <c r="D6" s="4"/>
      <c r="E6" s="4"/>
      <c r="F6" s="4"/>
      <c r="G6" s="4"/>
      <c r="H6" s="4"/>
      <c r="I6" s="4"/>
      <c r="J6"/>
      <c r="K6"/>
    </row>
    <row r="7" spans="1:16" ht="12.75" customHeight="1" x14ac:dyDescent="0.3">
      <c r="C7" s="22"/>
      <c r="D7" s="72" t="s">
        <v>45</v>
      </c>
      <c r="E7" s="73"/>
      <c r="F7" s="74"/>
      <c r="G7" s="86" t="s">
        <v>46</v>
      </c>
      <c r="H7" s="87"/>
      <c r="I7" s="62" t="s">
        <v>5</v>
      </c>
      <c r="J7" s="62" t="s">
        <v>4</v>
      </c>
      <c r="K7"/>
      <c r="L7"/>
    </row>
    <row r="8" spans="1:16" ht="21.75" customHeight="1" x14ac:dyDescent="0.25">
      <c r="C8" s="19" t="s">
        <v>47</v>
      </c>
      <c r="D8" s="77"/>
      <c r="E8" s="77"/>
      <c r="F8" s="77"/>
      <c r="G8" s="88"/>
      <c r="H8" s="89"/>
      <c r="I8" s="47"/>
      <c r="J8" s="47"/>
      <c r="K8" s="1"/>
      <c r="L8"/>
    </row>
    <row r="9" spans="1:16" ht="21.75" customHeight="1" x14ac:dyDescent="0.25">
      <c r="C9" s="19" t="s">
        <v>48</v>
      </c>
      <c r="D9" s="77"/>
      <c r="E9" s="77"/>
      <c r="F9" s="77"/>
      <c r="G9" s="88"/>
      <c r="H9" s="89"/>
      <c r="I9" s="47"/>
      <c r="J9" s="47"/>
      <c r="K9" s="1"/>
    </row>
    <row r="10" spans="1:16" ht="21.75" customHeight="1" x14ac:dyDescent="0.25">
      <c r="C10" s="19" t="s">
        <v>49</v>
      </c>
      <c r="D10" s="77"/>
      <c r="E10" s="77"/>
      <c r="F10" s="77"/>
      <c r="G10" s="88"/>
      <c r="H10" s="89"/>
      <c r="I10" s="47"/>
      <c r="J10" s="47"/>
      <c r="K10" s="1"/>
    </row>
    <row r="11" spans="1:16" ht="8.25" customHeight="1" x14ac:dyDescent="0.25">
      <c r="H11"/>
      <c r="I11"/>
      <c r="J11"/>
      <c r="K11"/>
    </row>
    <row r="12" spans="1:16" ht="31.4" customHeight="1" x14ac:dyDescent="0.3">
      <c r="C12" s="8" t="s">
        <v>3</v>
      </c>
      <c r="D12" s="9" t="s">
        <v>27</v>
      </c>
      <c r="E12" s="9" t="s">
        <v>2</v>
      </c>
      <c r="F12" s="10"/>
      <c r="G12" s="20" t="s">
        <v>1</v>
      </c>
      <c r="H12" s="9" t="s">
        <v>5</v>
      </c>
      <c r="I12" s="9" t="s">
        <v>4</v>
      </c>
      <c r="J12" s="9" t="s">
        <v>51</v>
      </c>
      <c r="K12" s="11" t="s">
        <v>6</v>
      </c>
      <c r="L12"/>
      <c r="M12" s="18" t="s">
        <v>31</v>
      </c>
      <c r="N12" s="18" t="s">
        <v>38</v>
      </c>
      <c r="O12" s="18" t="s">
        <v>10</v>
      </c>
      <c r="P12">
        <v>1</v>
      </c>
    </row>
    <row r="13" spans="1:16" ht="21" customHeight="1" x14ac:dyDescent="0.25">
      <c r="B13" s="5">
        <v>1</v>
      </c>
      <c r="C13" s="48"/>
      <c r="D13" s="49"/>
      <c r="E13" s="50"/>
      <c r="F13" s="51"/>
      <c r="G13" s="52"/>
      <c r="H13" s="47"/>
      <c r="I13" s="47"/>
      <c r="J13" s="24" t="str">
        <f t="shared" ref="J13:J27" si="0">IF(G13="","",IF(G13&lt;=$C$45,"No","Yes"))</f>
        <v/>
      </c>
      <c r="K13" s="14" t="str">
        <f>IF(J13="","",IF(J13="Yes",50,80))</f>
        <v/>
      </c>
      <c r="L13"/>
      <c r="M13" s="18" t="s">
        <v>37</v>
      </c>
      <c r="N13" s="18" t="s">
        <v>39</v>
      </c>
      <c r="O13" s="18" t="s">
        <v>9</v>
      </c>
      <c r="P13">
        <v>2</v>
      </c>
    </row>
    <row r="14" spans="1:16" ht="21" customHeight="1" x14ac:dyDescent="0.25">
      <c r="B14" s="5">
        <f t="shared" ref="B14:B22" si="1">1+B13</f>
        <v>2</v>
      </c>
      <c r="C14" s="48"/>
      <c r="D14" s="49"/>
      <c r="E14" s="50"/>
      <c r="F14" s="51"/>
      <c r="G14" s="52"/>
      <c r="H14" s="47"/>
      <c r="I14" s="47"/>
      <c r="J14" s="24" t="str">
        <f t="shared" si="0"/>
        <v/>
      </c>
      <c r="K14" s="14" t="str">
        <f t="shared" ref="K14:K27" si="2">IF(J14="","",IF(J14="Yes",50,80))</f>
        <v/>
      </c>
      <c r="L14"/>
      <c r="M14" s="1"/>
      <c r="N14" s="1"/>
      <c r="O14" s="18" t="s">
        <v>11</v>
      </c>
      <c r="P14">
        <v>3</v>
      </c>
    </row>
    <row r="15" spans="1:16" ht="21" customHeight="1" x14ac:dyDescent="0.25">
      <c r="B15" s="5">
        <f t="shared" si="1"/>
        <v>3</v>
      </c>
      <c r="C15" s="48"/>
      <c r="D15" s="49"/>
      <c r="E15" s="50"/>
      <c r="F15" s="51"/>
      <c r="G15" s="52"/>
      <c r="H15" s="47"/>
      <c r="I15" s="47"/>
      <c r="J15" s="24" t="str">
        <f t="shared" si="0"/>
        <v/>
      </c>
      <c r="K15" s="14" t="str">
        <f t="shared" si="2"/>
        <v/>
      </c>
      <c r="L15"/>
      <c r="M15" s="1"/>
      <c r="N15" s="1"/>
      <c r="O15" s="18" t="s">
        <v>12</v>
      </c>
      <c r="P15">
        <v>4</v>
      </c>
    </row>
    <row r="16" spans="1:16" ht="21" customHeight="1" x14ac:dyDescent="0.25">
      <c r="B16" s="5">
        <f t="shared" si="1"/>
        <v>4</v>
      </c>
      <c r="C16" s="48"/>
      <c r="D16" s="49"/>
      <c r="E16" s="50"/>
      <c r="F16" s="51"/>
      <c r="G16" s="52"/>
      <c r="H16" s="47"/>
      <c r="I16" s="47"/>
      <c r="J16" s="24" t="str">
        <f t="shared" si="0"/>
        <v/>
      </c>
      <c r="K16" s="14" t="str">
        <f t="shared" si="2"/>
        <v/>
      </c>
      <c r="L16"/>
      <c r="M16" s="1"/>
      <c r="N16" s="1"/>
      <c r="O16" s="18" t="s">
        <v>13</v>
      </c>
      <c r="P16">
        <v>5</v>
      </c>
    </row>
    <row r="17" spans="2:16" ht="21" customHeight="1" x14ac:dyDescent="0.25">
      <c r="B17" s="5">
        <f t="shared" si="1"/>
        <v>5</v>
      </c>
      <c r="C17" s="48"/>
      <c r="D17" s="49"/>
      <c r="E17" s="50"/>
      <c r="F17" s="51"/>
      <c r="G17" s="52"/>
      <c r="H17" s="47"/>
      <c r="I17" s="47"/>
      <c r="J17" s="24" t="str">
        <f>IF(G17="","",IF(G17&lt;=$C$45,"No","Yes"))</f>
        <v/>
      </c>
      <c r="K17" s="14" t="str">
        <f t="shared" si="2"/>
        <v/>
      </c>
      <c r="L17"/>
      <c r="M17" s="1"/>
      <c r="N17" s="1"/>
      <c r="O17" s="18" t="s">
        <v>14</v>
      </c>
      <c r="P17">
        <v>6</v>
      </c>
    </row>
    <row r="18" spans="2:16" ht="21" customHeight="1" x14ac:dyDescent="0.25">
      <c r="B18" s="5">
        <f t="shared" si="1"/>
        <v>6</v>
      </c>
      <c r="C18" s="48"/>
      <c r="D18" s="49"/>
      <c r="E18" s="50"/>
      <c r="F18" s="51"/>
      <c r="G18" s="52"/>
      <c r="H18" s="47"/>
      <c r="I18" s="47"/>
      <c r="J18" s="24" t="str">
        <f t="shared" si="0"/>
        <v/>
      </c>
      <c r="K18" s="14" t="str">
        <f t="shared" si="2"/>
        <v/>
      </c>
      <c r="L18"/>
      <c r="M18" s="1"/>
      <c r="N18" s="1"/>
      <c r="O18" s="18" t="s">
        <v>24</v>
      </c>
      <c r="P18">
        <v>7</v>
      </c>
    </row>
    <row r="19" spans="2:16" ht="21" customHeight="1" x14ac:dyDescent="0.25">
      <c r="B19" s="5">
        <f t="shared" si="1"/>
        <v>7</v>
      </c>
      <c r="C19" s="48"/>
      <c r="D19" s="49"/>
      <c r="E19" s="50"/>
      <c r="F19" s="51"/>
      <c r="G19" s="52"/>
      <c r="H19" s="47"/>
      <c r="I19" s="47"/>
      <c r="J19" s="24" t="str">
        <f t="shared" si="0"/>
        <v/>
      </c>
      <c r="K19" s="14" t="str">
        <f t="shared" si="2"/>
        <v/>
      </c>
      <c r="L19"/>
      <c r="M19" s="1"/>
      <c r="N19" s="1"/>
      <c r="O19" s="18" t="s">
        <v>15</v>
      </c>
      <c r="P19">
        <v>8</v>
      </c>
    </row>
    <row r="20" spans="2:16" ht="21" customHeight="1" x14ac:dyDescent="0.25">
      <c r="B20" s="5">
        <f t="shared" si="1"/>
        <v>8</v>
      </c>
      <c r="C20" s="48"/>
      <c r="D20" s="49"/>
      <c r="E20" s="50"/>
      <c r="F20" s="53"/>
      <c r="G20" s="52"/>
      <c r="H20" s="47"/>
      <c r="I20" s="47"/>
      <c r="J20" s="24" t="str">
        <f t="shared" si="0"/>
        <v/>
      </c>
      <c r="K20" s="14" t="str">
        <f t="shared" si="2"/>
        <v/>
      </c>
      <c r="L20"/>
      <c r="O20" s="18" t="s">
        <v>17</v>
      </c>
      <c r="P20">
        <v>9</v>
      </c>
    </row>
    <row r="21" spans="2:16" ht="21" customHeight="1" x14ac:dyDescent="0.25">
      <c r="B21" s="5">
        <f t="shared" si="1"/>
        <v>9</v>
      </c>
      <c r="C21" s="48"/>
      <c r="D21" s="49"/>
      <c r="E21" s="50"/>
      <c r="F21" s="53"/>
      <c r="G21" s="52"/>
      <c r="H21" s="47"/>
      <c r="I21" s="47"/>
      <c r="J21" s="24" t="str">
        <f t="shared" si="0"/>
        <v/>
      </c>
      <c r="K21" s="14" t="str">
        <f t="shared" si="2"/>
        <v/>
      </c>
      <c r="L21"/>
      <c r="O21" s="18" t="s">
        <v>18</v>
      </c>
      <c r="P21">
        <v>10</v>
      </c>
    </row>
    <row r="22" spans="2:16" ht="21" customHeight="1" x14ac:dyDescent="0.25">
      <c r="B22" s="5">
        <f t="shared" si="1"/>
        <v>10</v>
      </c>
      <c r="C22" s="48"/>
      <c r="D22" s="49"/>
      <c r="E22" s="50"/>
      <c r="F22" s="53"/>
      <c r="G22" s="52"/>
      <c r="H22" s="47"/>
      <c r="I22" s="47"/>
      <c r="J22" s="24" t="str">
        <f t="shared" si="0"/>
        <v/>
      </c>
      <c r="K22" s="14" t="str">
        <f t="shared" si="2"/>
        <v/>
      </c>
      <c r="L22"/>
      <c r="O22" s="18" t="s">
        <v>19</v>
      </c>
      <c r="P22">
        <v>11</v>
      </c>
    </row>
    <row r="23" spans="2:16" ht="21" customHeight="1" x14ac:dyDescent="0.25">
      <c r="B23" s="5">
        <f>1+B22</f>
        <v>11</v>
      </c>
      <c r="C23" s="48"/>
      <c r="D23" s="49"/>
      <c r="E23" s="50"/>
      <c r="F23" s="53"/>
      <c r="G23" s="52"/>
      <c r="H23" s="47"/>
      <c r="I23" s="47"/>
      <c r="J23" s="24" t="str">
        <f t="shared" si="0"/>
        <v/>
      </c>
      <c r="K23" s="14" t="str">
        <f t="shared" si="2"/>
        <v/>
      </c>
      <c r="L23"/>
      <c r="O23" s="18" t="s">
        <v>20</v>
      </c>
      <c r="P23">
        <v>12</v>
      </c>
    </row>
    <row r="24" spans="2:16" ht="21" customHeight="1" x14ac:dyDescent="0.25">
      <c r="B24" s="5">
        <f>1+B23</f>
        <v>12</v>
      </c>
      <c r="C24" s="48"/>
      <c r="D24" s="49"/>
      <c r="E24" s="50"/>
      <c r="F24" s="53"/>
      <c r="G24" s="52"/>
      <c r="H24" s="47"/>
      <c r="I24" s="47"/>
      <c r="J24" s="24" t="str">
        <f t="shared" si="0"/>
        <v/>
      </c>
      <c r="K24" s="14" t="str">
        <f t="shared" si="2"/>
        <v/>
      </c>
      <c r="L24"/>
      <c r="O24" s="18" t="s">
        <v>21</v>
      </c>
      <c r="P24">
        <v>13</v>
      </c>
    </row>
    <row r="25" spans="2:16" ht="21" customHeight="1" x14ac:dyDescent="0.25">
      <c r="B25" s="5">
        <f>1+B24</f>
        <v>13</v>
      </c>
      <c r="C25" s="54"/>
      <c r="D25" s="55"/>
      <c r="E25" s="56"/>
      <c r="F25" s="57"/>
      <c r="G25" s="52"/>
      <c r="H25" s="47"/>
      <c r="I25" s="47"/>
      <c r="J25" s="24" t="str">
        <f t="shared" si="0"/>
        <v/>
      </c>
      <c r="K25" s="14" t="str">
        <f t="shared" si="2"/>
        <v/>
      </c>
      <c r="L25"/>
      <c r="O25" s="18" t="s">
        <v>22</v>
      </c>
    </row>
    <row r="26" spans="2:16" ht="21" customHeight="1" x14ac:dyDescent="0.25">
      <c r="B26" s="5">
        <f>1+B25</f>
        <v>14</v>
      </c>
      <c r="C26" s="54"/>
      <c r="D26" s="55"/>
      <c r="E26" s="56"/>
      <c r="F26" s="57"/>
      <c r="G26" s="52"/>
      <c r="H26" s="47"/>
      <c r="I26" s="47"/>
      <c r="J26" s="24" t="str">
        <f t="shared" si="0"/>
        <v/>
      </c>
      <c r="K26" s="14" t="str">
        <f t="shared" si="2"/>
        <v/>
      </c>
      <c r="L26"/>
      <c r="O26" s="18" t="s">
        <v>23</v>
      </c>
    </row>
    <row r="27" spans="2:16" ht="21" customHeight="1" x14ac:dyDescent="0.25">
      <c r="B27" s="5">
        <f>1+B26</f>
        <v>15</v>
      </c>
      <c r="C27" s="54"/>
      <c r="D27" s="55"/>
      <c r="E27" s="56"/>
      <c r="F27" s="57"/>
      <c r="G27" s="52"/>
      <c r="H27" s="47"/>
      <c r="I27" s="47"/>
      <c r="J27" s="24" t="str">
        <f t="shared" si="0"/>
        <v/>
      </c>
      <c r="K27" s="14" t="str">
        <f t="shared" si="2"/>
        <v/>
      </c>
      <c r="L27"/>
      <c r="O27" s="18"/>
    </row>
    <row r="28" spans="2:16" ht="6.25" customHeight="1" x14ac:dyDescent="0.25">
      <c r="C28" s="3"/>
      <c r="D28" s="3"/>
      <c r="E28" s="3"/>
      <c r="F28" s="3"/>
      <c r="G28" s="3"/>
      <c r="H28" s="7"/>
      <c r="I28" s="7"/>
      <c r="J28" s="7"/>
      <c r="K28" s="15"/>
      <c r="L28"/>
    </row>
    <row r="29" spans="2:16" ht="21.75" customHeight="1" x14ac:dyDescent="0.25">
      <c r="C29" s="3"/>
      <c r="H29" s="78" t="s">
        <v>54</v>
      </c>
      <c r="I29" s="79"/>
      <c r="J29" s="58"/>
      <c r="K29" s="17">
        <v>150</v>
      </c>
      <c r="L29"/>
    </row>
    <row r="30" spans="2:16" ht="6.25" customHeight="1" x14ac:dyDescent="0.25">
      <c r="C30" s="3"/>
      <c r="H30" s="2"/>
      <c r="J30" s="7"/>
      <c r="K30" s="7"/>
      <c r="L30"/>
    </row>
    <row r="31" spans="2:16" ht="20.25" customHeight="1" x14ac:dyDescent="0.25">
      <c r="C31" s="3"/>
      <c r="H31" s="80" t="s">
        <v>40</v>
      </c>
      <c r="I31" s="81"/>
      <c r="J31" s="58"/>
      <c r="K31" s="17">
        <f>IF(J31="Yes",20,0)</f>
        <v>0</v>
      </c>
      <c r="L31"/>
    </row>
    <row r="32" spans="2:16" ht="5.25" customHeight="1" x14ac:dyDescent="0.25">
      <c r="C32" s="3"/>
      <c r="H32" s="2"/>
      <c r="L32"/>
    </row>
    <row r="33" spans="1:12" ht="13.15" customHeight="1" x14ac:dyDescent="0.25">
      <c r="H33" s="82" t="s">
        <v>29</v>
      </c>
      <c r="I33" s="83"/>
      <c r="J33"/>
      <c r="K33" s="75">
        <f>+SUM(K13:K31)</f>
        <v>150</v>
      </c>
      <c r="L33"/>
    </row>
    <row r="34" spans="1:12" x14ac:dyDescent="0.25">
      <c r="C34" s="31"/>
      <c r="H34" s="84"/>
      <c r="I34" s="85"/>
      <c r="J34"/>
      <c r="K34" s="76"/>
      <c r="L34"/>
    </row>
    <row r="35" spans="1:12" ht="19.149999999999999" customHeight="1" thickBot="1" x14ac:dyDescent="0.3">
      <c r="C35" s="25"/>
      <c r="D35" s="33" t="s">
        <v>41</v>
      </c>
      <c r="E35" s="33" t="s">
        <v>42</v>
      </c>
      <c r="H35" s="2"/>
      <c r="L35"/>
    </row>
    <row r="36" spans="1:12" ht="19.149999999999999" customHeight="1" thickTop="1" thickBot="1" x14ac:dyDescent="0.35">
      <c r="A36" s="2"/>
      <c r="C36" s="34" t="s">
        <v>16</v>
      </c>
      <c r="D36" s="59"/>
      <c r="E36" s="59"/>
      <c r="F36" s="44"/>
      <c r="G36" s="44"/>
      <c r="H36"/>
      <c r="I36" s="35"/>
      <c r="J36" s="36"/>
      <c r="K36" s="37"/>
    </row>
    <row r="37" spans="1:12" ht="19.149999999999999" customHeight="1" thickBot="1" x14ac:dyDescent="0.35">
      <c r="C37" s="34" t="s">
        <v>55</v>
      </c>
      <c r="D37" s="63"/>
      <c r="E37" s="63"/>
      <c r="F37" s="44"/>
      <c r="I37" s="43" t="s">
        <v>32</v>
      </c>
      <c r="J37" s="38"/>
      <c r="K37" s="39"/>
      <c r="L37"/>
    </row>
    <row r="38" spans="1:12" ht="19.149999999999999" customHeight="1" thickBot="1" x14ac:dyDescent="0.35">
      <c r="C38" s="34" t="s">
        <v>56</v>
      </c>
      <c r="D38" s="59"/>
      <c r="E38" s="59"/>
      <c r="F38" s="45" t="s">
        <v>43</v>
      </c>
      <c r="I38" s="98" t="s">
        <v>35</v>
      </c>
      <c r="J38" s="99"/>
      <c r="K38" s="100"/>
      <c r="L38"/>
    </row>
    <row r="39" spans="1:12" ht="19.149999999999999" customHeight="1" thickBot="1" x14ac:dyDescent="0.35">
      <c r="C39" s="34" t="s">
        <v>57</v>
      </c>
      <c r="D39" s="59"/>
      <c r="E39" s="59"/>
      <c r="I39" s="98" t="s">
        <v>36</v>
      </c>
      <c r="J39" s="99"/>
      <c r="K39" s="100"/>
      <c r="L39"/>
    </row>
    <row r="40" spans="1:12" x14ac:dyDescent="0.25">
      <c r="I40" s="90" t="s">
        <v>50</v>
      </c>
      <c r="J40" s="91"/>
      <c r="K40" s="92"/>
      <c r="L40"/>
    </row>
    <row r="41" spans="1:12" x14ac:dyDescent="0.25">
      <c r="B41" s="23" t="s">
        <v>25</v>
      </c>
      <c r="C41" s="96" t="s">
        <v>58</v>
      </c>
      <c r="D41" s="97"/>
      <c r="E41" s="97"/>
      <c r="F41" s="28"/>
      <c r="G41" s="28"/>
      <c r="H41" s="28"/>
      <c r="I41" s="93"/>
      <c r="J41" s="94"/>
      <c r="K41" s="95"/>
      <c r="L41"/>
    </row>
    <row r="42" spans="1:12" ht="13.5" thickBot="1" x14ac:dyDescent="0.35">
      <c r="C42" s="97"/>
      <c r="D42" s="97"/>
      <c r="E42" s="97"/>
      <c r="F42" s="28"/>
      <c r="G42" s="28"/>
      <c r="H42" s="28"/>
      <c r="I42" s="40"/>
      <c r="J42" s="41"/>
      <c r="K42" s="42"/>
    </row>
    <row r="43" spans="1:12" ht="13" thickTop="1" x14ac:dyDescent="0.25">
      <c r="C43" s="65">
        <v>46082</v>
      </c>
      <c r="D43" s="27" t="s">
        <v>26</v>
      </c>
      <c r="F43" s="28"/>
      <c r="G43" s="28"/>
      <c r="H43" s="28"/>
      <c r="I43"/>
      <c r="J43"/>
      <c r="K43"/>
    </row>
    <row r="44" spans="1:12" x14ac:dyDescent="0.25">
      <c r="C44" s="46">
        <v>41334</v>
      </c>
      <c r="D44" s="27" t="s">
        <v>28</v>
      </c>
    </row>
    <row r="45" spans="1:12" x14ac:dyDescent="0.25">
      <c r="C45" s="46">
        <v>39508</v>
      </c>
      <c r="D45" s="27" t="s">
        <v>44</v>
      </c>
    </row>
    <row r="48" spans="1:12" ht="13" x14ac:dyDescent="0.3">
      <c r="C48" s="29" t="s">
        <v>30</v>
      </c>
      <c r="F48" s="30"/>
    </row>
    <row r="49" spans="2:12" ht="13" x14ac:dyDescent="0.3">
      <c r="C49" s="29"/>
      <c r="F49" s="30"/>
    </row>
    <row r="50" spans="2:12" ht="13" x14ac:dyDescent="0.3">
      <c r="C50" s="29"/>
      <c r="F50" s="30"/>
    </row>
    <row r="51" spans="2:12" ht="13" x14ac:dyDescent="0.3">
      <c r="C51" s="29"/>
      <c r="F51" s="30"/>
    </row>
    <row r="53" spans="2:12" x14ac:dyDescent="0.25">
      <c r="C53" s="25" t="s">
        <v>33</v>
      </c>
      <c r="D53" s="32" t="s">
        <v>34</v>
      </c>
    </row>
    <row r="55" spans="2:12" x14ac:dyDescent="0.25">
      <c r="B55" s="60" t="b">
        <v>0</v>
      </c>
      <c r="C55" s="61"/>
    </row>
    <row r="56" spans="2:12" x14ac:dyDescent="0.25">
      <c r="C56" s="64"/>
      <c r="E56" s="1"/>
      <c r="F56" s="2"/>
      <c r="G56" s="2"/>
      <c r="H56" s="2"/>
      <c r="I56" s="1"/>
      <c r="J56"/>
      <c r="K56"/>
      <c r="L56"/>
    </row>
    <row r="57" spans="2:12" x14ac:dyDescent="0.25">
      <c r="C57" s="64"/>
      <c r="E57" s="1"/>
      <c r="F57" s="2"/>
      <c r="G57" s="2"/>
      <c r="H57" s="2"/>
      <c r="I57" s="1"/>
      <c r="J57"/>
      <c r="K57"/>
      <c r="L57"/>
    </row>
    <row r="64" spans="2:12" x14ac:dyDescent="0.25">
      <c r="C64" s="2"/>
    </row>
  </sheetData>
  <mergeCells count="17">
    <mergeCell ref="I40:K41"/>
    <mergeCell ref="C41:E42"/>
    <mergeCell ref="I38:K38"/>
    <mergeCell ref="I39:K39"/>
    <mergeCell ref="D5:G5"/>
    <mergeCell ref="D7:F7"/>
    <mergeCell ref="K33:K34"/>
    <mergeCell ref="D8:F8"/>
    <mergeCell ref="D9:F9"/>
    <mergeCell ref="D10:F10"/>
    <mergeCell ref="H29:I29"/>
    <mergeCell ref="H31:I31"/>
    <mergeCell ref="H33:I34"/>
    <mergeCell ref="G7:H7"/>
    <mergeCell ref="G8:H8"/>
    <mergeCell ref="G9:H9"/>
    <mergeCell ref="G10:H10"/>
  </mergeCells>
  <conditionalFormatting sqref="C13:F13">
    <cfRule type="cellIs" dxfId="8" priority="5" stopIfTrue="1" operator="equal">
      <formula>""</formula>
    </cfRule>
  </conditionalFormatting>
  <conditionalFormatting sqref="C14:G24">
    <cfRule type="cellIs" dxfId="7" priority="33" stopIfTrue="1" operator="equal">
      <formula>""</formula>
    </cfRule>
  </conditionalFormatting>
  <conditionalFormatting sqref="D5 D8:G10 I8:J10">
    <cfRule type="cellIs" dxfId="6" priority="52" stopIfTrue="1" operator="equal">
      <formula>""</formula>
    </cfRule>
  </conditionalFormatting>
  <conditionalFormatting sqref="D36:E39">
    <cfRule type="cellIs" dxfId="5" priority="8" operator="equal">
      <formula>""</formula>
    </cfRule>
  </conditionalFormatting>
  <conditionalFormatting sqref="G14">
    <cfRule type="cellIs" dxfId="4" priority="4" stopIfTrue="1" operator="equal">
      <formula>""</formula>
    </cfRule>
  </conditionalFormatting>
  <conditionalFormatting sqref="G13:I24">
    <cfRule type="cellIs" dxfId="3" priority="45" stopIfTrue="1" operator="equal">
      <formula>""</formula>
    </cfRule>
  </conditionalFormatting>
  <conditionalFormatting sqref="H2">
    <cfRule type="cellIs" dxfId="2" priority="49" stopIfTrue="1" operator="equal">
      <formula>""</formula>
    </cfRule>
  </conditionalFormatting>
  <conditionalFormatting sqref="J29">
    <cfRule type="cellIs" dxfId="1" priority="14" stopIfTrue="1" operator="equal">
      <formula>""</formula>
    </cfRule>
  </conditionalFormatting>
  <conditionalFormatting sqref="J31">
    <cfRule type="cellIs" dxfId="0" priority="15" stopIfTrue="1" operator="equal">
      <formula>""</formula>
    </cfRule>
  </conditionalFormatting>
  <dataValidations count="4">
    <dataValidation type="list" allowBlank="1" showInputMessage="1" showErrorMessage="1" error="Need to use the drop down list!" sqref="D13:D27" xr:uid="{00000000-0002-0000-0000-000000000000}">
      <formula1>$N$12:$N$13</formula1>
    </dataValidation>
    <dataValidation type="list" allowBlank="1" showInputMessage="1" showErrorMessage="1" error="Need to use the drop down list!" sqref="E13:E27" xr:uid="{00000000-0002-0000-0000-000001000000}">
      <formula1>$O$12:$O$27</formula1>
    </dataValidation>
    <dataValidation type="date" operator="lessThanOrEqual" allowBlank="1" showErrorMessage="1" errorTitle="Ineligible" error="Player is ineligible (&lt;13 yo)" promptTitle="Player is ineligible (&lt;13 yo)" sqref="G13:G27" xr:uid="{00000000-0002-0000-0000-000002000000}">
      <formula1>$C$44</formula1>
    </dataValidation>
    <dataValidation type="list" allowBlank="1" showInputMessage="1" showErrorMessage="1" sqref="J29 J31" xr:uid="{00000000-0002-0000-0000-000003000000}">
      <formula1>$M$12:$M$13</formula1>
    </dataValidation>
  </dataValidations>
  <hyperlinks>
    <hyperlink ref="D53" r:id="rId1" xr:uid="{00000000-0004-0000-0000-000000000000}"/>
  </hyperlinks>
  <printOptions horizontalCentered="1" verticalCentered="1"/>
  <pageMargins left="0.19685039370078741" right="0.19685039370078741" top="0.15748031496062992" bottom="0.19685039370078741" header="0.19685039370078741" footer="0.15748031496062992"/>
  <pageSetup paperSize="9" scale="62" orientation="landscape" horizontalDpi="300" verticalDpi="3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88" r:id="rId5" name="Check Box 264">
              <controlPr defaultSize="0" autoFill="0" autoLine="0" autoPict="0">
                <anchor moveWithCells="1">
                  <from>
                    <xdr:col>2</xdr:col>
                    <xdr:colOff>38100</xdr:colOff>
                    <xdr:row>53</xdr:row>
                    <xdr:rowOff>95250</xdr:rowOff>
                  </from>
                  <to>
                    <xdr:col>9</xdr:col>
                    <xdr:colOff>88900</xdr:colOff>
                    <xdr:row>55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Team rego</vt:lpstr>
      <vt:lpstr>'Team rego'!Print_Area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Jamberoo Touch</dc:creator>
  <cp:lastModifiedBy>Joshua Douglas</cp:lastModifiedBy>
  <cp:lastPrinted>2019-02-13T05:35:48Z</cp:lastPrinted>
  <dcterms:created xsi:type="dcterms:W3CDTF">2009-08-07T06:09:39Z</dcterms:created>
  <dcterms:modified xsi:type="dcterms:W3CDTF">2025-07-24T10:14:04Z</dcterms:modified>
</cp:coreProperties>
</file>